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944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7" i="1" l="1"/>
  <c r="J197" i="1"/>
  <c r="I197" i="1"/>
  <c r="H197" i="1"/>
  <c r="G197" i="1"/>
  <c r="F197" i="1"/>
</calcChain>
</file>

<file path=xl/sharedStrings.xml><?xml version="1.0" encoding="utf-8"?>
<sst xmlns="http://schemas.openxmlformats.org/spreadsheetml/2006/main" count="279" uniqueCount="94">
  <si>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</si>
  <si>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</si>
  <si>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</si>
  <si>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</si>
  <si>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</si>
  <si>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</si>
  <si>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</si>
  <si>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</si>
  <si>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</si>
  <si>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</si>
  <si>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</si>
  <si>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</si>
  <si>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</si>
  <si>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</si>
  <si>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</si>
  <si>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</si>
  <si>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</si>
  <si>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</si>
  <si>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</si>
  <si>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</si>
  <si>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</si>
  <si>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</si>
  <si>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</si>
  <si>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</si>
  <si>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</si>
  <si>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</si>
  <si>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</si>
  <si>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</si>
  <si>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</si>
  <si>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</si>
  <si>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</si>
  <si>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</si>
  <si>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</si>
  <si>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</si>
  <si>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</si>
  <si>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</si>
  <si>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</si>
  <si>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</si>
  <si>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</si>
  <si>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</si>
  <si>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лимоном и сахаром</t>
  </si>
  <si>
    <t>Хлеб пшеничный</t>
  </si>
  <si>
    <t>54-4г,54-4м,54-3соус</t>
  </si>
  <si>
    <t>54-3гн</t>
  </si>
  <si>
    <t>Пром.</t>
  </si>
  <si>
    <t>54-1з</t>
  </si>
  <si>
    <t>Каша жидкая молочная пшенная</t>
  </si>
  <si>
    <t>54-24к</t>
  </si>
  <si>
    <t>Какао с молоком</t>
  </si>
  <si>
    <t>54-21гн</t>
  </si>
  <si>
    <t>Яблоко</t>
  </si>
  <si>
    <t>54-11р,54-11г</t>
  </si>
  <si>
    <t>53-19з</t>
  </si>
  <si>
    <t>Чай с сахаром</t>
  </si>
  <si>
    <t>54-2гн</t>
  </si>
  <si>
    <t>Хлеб ржаной</t>
  </si>
  <si>
    <t>Гуляш из говядины с кашей перловой</t>
  </si>
  <si>
    <t xml:space="preserve">Кисель </t>
  </si>
  <si>
    <t>54-2м,54-5г</t>
  </si>
  <si>
    <t>Плов с курицей</t>
  </si>
  <si>
    <t>54-12м</t>
  </si>
  <si>
    <t>Чай с медом</t>
  </si>
  <si>
    <t>54-11гн</t>
  </si>
  <si>
    <t>Апельсин</t>
  </si>
  <si>
    <t>Каша жидкая молочная рисовая</t>
  </si>
  <si>
    <t>54-25.1к</t>
  </si>
  <si>
    <t>Груша</t>
  </si>
  <si>
    <t>Кисель</t>
  </si>
  <si>
    <t>Чай с яблоком и сахаром</t>
  </si>
  <si>
    <t>54-46гн</t>
  </si>
  <si>
    <t>Компот из свежих яблок</t>
  </si>
  <si>
    <t>54-32</t>
  </si>
  <si>
    <t>Рыба тушеная в томате с овощами с картофельным пюре (минтай)</t>
  </si>
  <si>
    <t>Апсалямов Г.А.</t>
  </si>
  <si>
    <t>МАОУ Новомусинская СОШ"</t>
  </si>
  <si>
    <t>54-16м,54-4г</t>
  </si>
  <si>
    <t>Капуста тушеная с мясом</t>
  </si>
  <si>
    <t>54-10м</t>
  </si>
  <si>
    <t>54-14р,54-11г</t>
  </si>
  <si>
    <t>54-4м,54-1г,54-3 соус</t>
  </si>
  <si>
    <t xml:space="preserve">Хлеб с сыром твердых сортов </t>
  </si>
  <si>
    <t>Пром.54-1з</t>
  </si>
  <si>
    <t>Бутерброд с сыром твердых сортов</t>
  </si>
  <si>
    <t>Бутерброд с маслом сливочным</t>
  </si>
  <si>
    <t>Хлеб  ржаной</t>
  </si>
  <si>
    <t>Хлеб с маслом сливочным</t>
  </si>
  <si>
    <t>Пром.53-19з</t>
  </si>
  <si>
    <t>Бутерброд с маслом сливочным и сыром</t>
  </si>
  <si>
    <t>53-19з,54-1з</t>
  </si>
  <si>
    <t>Котлета из говядины с макаронами отварными с соусом красным основным</t>
  </si>
  <si>
    <t>Котлета рыбная любительская (минтай) с картофельным пюре и соусом</t>
  </si>
  <si>
    <t>Пром.53-19з,54-1з</t>
  </si>
  <si>
    <t>Каша гречневая рассыпчатая с котлетой из говядины и  соусом красным основным</t>
  </si>
  <si>
    <t>Тефтели из говядины с рисом и кашей гречневой рассыпчатой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</si>
</sst>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O99" sqref="O9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74</v>
      </c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73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92</v>
      </c>
      <c r="F6" s="40">
        <v>270</v>
      </c>
      <c r="G6" s="40">
        <v>26</v>
      </c>
      <c r="H6" s="40">
        <v>23</v>
      </c>
      <c r="I6" s="40">
        <v>53</v>
      </c>
      <c r="J6" s="40">
        <v>521</v>
      </c>
      <c r="K6" s="41" t="s">
        <v>42</v>
      </c>
      <c r="L6" s="40">
        <v>67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7</v>
      </c>
      <c r="J8" s="43">
        <v>28</v>
      </c>
      <c r="K8" s="44" t="s">
        <v>43</v>
      </c>
      <c r="L8" s="43">
        <v>2.92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15</v>
      </c>
      <c r="G9" s="43">
        <v>1</v>
      </c>
      <c r="H9" s="43">
        <v>0</v>
      </c>
      <c r="I9" s="43">
        <v>6</v>
      </c>
      <c r="J9" s="43">
        <v>35</v>
      </c>
      <c r="K9" s="44" t="s">
        <v>44</v>
      </c>
      <c r="L9" s="43">
        <v>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 x14ac:dyDescent="0.25">
      <c r="A11" s="23"/>
      <c r="B11" s="15"/>
      <c r="C11" s="11"/>
      <c r="D11" s="6" t="s">
        <v>23</v>
      </c>
      <c r="E11" s="57" t="s">
        <v>80</v>
      </c>
      <c r="F11" s="43">
        <v>25</v>
      </c>
      <c r="G11" s="43">
        <v>4</v>
      </c>
      <c r="H11" s="43">
        <v>4</v>
      </c>
      <c r="I11" s="43">
        <v>7</v>
      </c>
      <c r="J11" s="43">
        <v>78</v>
      </c>
      <c r="K11" s="44" t="s">
        <v>81</v>
      </c>
      <c r="L11" s="43">
        <v>8.1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31</v>
      </c>
      <c r="H13" s="19">
        <f t="shared" si="0"/>
        <v>27</v>
      </c>
      <c r="I13" s="19">
        <f t="shared" si="0"/>
        <v>73</v>
      </c>
      <c r="J13" s="19">
        <f t="shared" si="0"/>
        <v>662</v>
      </c>
      <c r="K13" s="25"/>
      <c r="L13" s="19">
        <f t="shared" ref="L13" si="1">SUM(L6:L12)</f>
        <v>79.02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510</v>
      </c>
      <c r="G24" s="32">
        <f t="shared" ref="G24:J24" si="4">G13+G23</f>
        <v>31</v>
      </c>
      <c r="H24" s="32">
        <f t="shared" si="4"/>
        <v>27</v>
      </c>
      <c r="I24" s="32">
        <f t="shared" si="4"/>
        <v>73</v>
      </c>
      <c r="J24" s="32">
        <f t="shared" si="4"/>
        <v>662</v>
      </c>
      <c r="K24" s="32"/>
      <c r="L24" s="32">
        <f t="shared" ref="L24" si="5">L13+L23</f>
        <v>79.02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150</v>
      </c>
      <c r="G25" s="40">
        <v>6</v>
      </c>
      <c r="H25" s="40">
        <v>8</v>
      </c>
      <c r="I25" s="40">
        <v>28</v>
      </c>
      <c r="J25" s="40">
        <v>206</v>
      </c>
      <c r="K25" s="41" t="s">
        <v>47</v>
      </c>
      <c r="L25" s="40">
        <v>11.05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5</v>
      </c>
      <c r="H27" s="43">
        <v>4</v>
      </c>
      <c r="I27" s="43">
        <v>13</v>
      </c>
      <c r="J27" s="43">
        <v>100</v>
      </c>
      <c r="K27" s="44" t="s">
        <v>49</v>
      </c>
      <c r="L27" s="43">
        <v>10.85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20</v>
      </c>
      <c r="G28" s="43">
        <v>2</v>
      </c>
      <c r="H28" s="43">
        <v>0</v>
      </c>
      <c r="I28" s="43">
        <v>10</v>
      </c>
      <c r="J28" s="43">
        <v>47</v>
      </c>
      <c r="K28" s="44" t="s">
        <v>44</v>
      </c>
      <c r="L28" s="43">
        <v>1.04</v>
      </c>
    </row>
    <row r="29" spans="1:12" ht="15" x14ac:dyDescent="0.25">
      <c r="A29" s="14"/>
      <c r="B29" s="15"/>
      <c r="C29" s="11"/>
      <c r="D29" s="7" t="s">
        <v>24</v>
      </c>
      <c r="E29" s="42" t="s">
        <v>50</v>
      </c>
      <c r="F29" s="43">
        <v>160</v>
      </c>
      <c r="G29" s="43">
        <v>1</v>
      </c>
      <c r="H29" s="43">
        <v>1</v>
      </c>
      <c r="I29" s="43">
        <v>16</v>
      </c>
      <c r="J29" s="43">
        <v>71</v>
      </c>
      <c r="K29" s="44" t="s">
        <v>44</v>
      </c>
      <c r="L29" s="43">
        <v>11.45</v>
      </c>
    </row>
    <row r="30" spans="1:12" ht="15" x14ac:dyDescent="0.25">
      <c r="A30" s="14"/>
      <c r="B30" s="15"/>
      <c r="C30" s="11"/>
      <c r="D30" s="6" t="s">
        <v>26</v>
      </c>
      <c r="E30" s="42" t="s">
        <v>82</v>
      </c>
      <c r="F30" s="43">
        <v>60</v>
      </c>
      <c r="G30" s="43">
        <v>9</v>
      </c>
      <c r="H30" s="43">
        <v>9</v>
      </c>
      <c r="I30" s="43">
        <v>12</v>
      </c>
      <c r="J30" s="43">
        <v>166</v>
      </c>
      <c r="K30" s="44" t="s">
        <v>45</v>
      </c>
      <c r="L30" s="43">
        <v>17.16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23</v>
      </c>
      <c r="H32" s="19">
        <f t="shared" ref="H32" si="7">SUM(H25:H31)</f>
        <v>22</v>
      </c>
      <c r="I32" s="19">
        <f t="shared" ref="I32" si="8">SUM(I25:I31)</f>
        <v>79</v>
      </c>
      <c r="J32" s="19">
        <f t="shared" ref="J32:L32" si="9">SUM(J25:J31)</f>
        <v>590</v>
      </c>
      <c r="K32" s="25"/>
      <c r="L32" s="19">
        <f t="shared" si="9"/>
        <v>51.55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590</v>
      </c>
      <c r="G43" s="32">
        <f t="shared" ref="G43" si="14">G32+G42</f>
        <v>23</v>
      </c>
      <c r="H43" s="32">
        <f t="shared" ref="H43" si="15">H32+H42</f>
        <v>22</v>
      </c>
      <c r="I43" s="32">
        <f t="shared" ref="I43" si="16">I32+I42</f>
        <v>79</v>
      </c>
      <c r="J43" s="32">
        <f t="shared" ref="J43:L43" si="17">J32+J42</f>
        <v>590</v>
      </c>
      <c r="K43" s="32"/>
      <c r="L43" s="32">
        <f t="shared" si="17"/>
        <v>51.55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240</v>
      </c>
      <c r="G44" s="40">
        <v>16</v>
      </c>
      <c r="H44" s="40">
        <v>12</v>
      </c>
      <c r="I44" s="40">
        <v>25</v>
      </c>
      <c r="J44" s="40">
        <v>271</v>
      </c>
      <c r="K44" s="41" t="s">
        <v>51</v>
      </c>
      <c r="L44" s="40">
        <v>46.69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</v>
      </c>
      <c r="H46" s="43">
        <v>0</v>
      </c>
      <c r="I46" s="43">
        <v>6</v>
      </c>
      <c r="J46" s="43">
        <v>27</v>
      </c>
      <c r="K46" s="44" t="s">
        <v>54</v>
      </c>
      <c r="L46" s="43">
        <v>1.95</v>
      </c>
    </row>
    <row r="47" spans="1:12" ht="15" x14ac:dyDescent="0.25">
      <c r="A47" s="23"/>
      <c r="B47" s="15"/>
      <c r="C47" s="11"/>
      <c r="D47" s="7" t="s">
        <v>23</v>
      </c>
      <c r="E47" s="42" t="s">
        <v>84</v>
      </c>
      <c r="F47" s="43">
        <v>10</v>
      </c>
      <c r="G47" s="43">
        <v>1</v>
      </c>
      <c r="H47" s="43">
        <v>0</v>
      </c>
      <c r="I47" s="43">
        <v>3</v>
      </c>
      <c r="J47" s="43">
        <v>3</v>
      </c>
      <c r="K47" s="44" t="s">
        <v>44</v>
      </c>
      <c r="L47" s="43">
        <v>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83</v>
      </c>
      <c r="F49" s="43">
        <v>60</v>
      </c>
      <c r="G49" s="43">
        <v>4</v>
      </c>
      <c r="H49" s="43">
        <v>8</v>
      </c>
      <c r="I49" s="43">
        <v>20</v>
      </c>
      <c r="J49" s="43">
        <v>193</v>
      </c>
      <c r="K49" s="44" t="s">
        <v>52</v>
      </c>
      <c r="L49" s="43">
        <v>8.64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21</v>
      </c>
      <c r="H51" s="19">
        <f t="shared" ref="H51" si="19">SUM(H44:H50)</f>
        <v>20</v>
      </c>
      <c r="I51" s="19">
        <f t="shared" ref="I51" si="20">SUM(I44:I50)</f>
        <v>54</v>
      </c>
      <c r="J51" s="19">
        <f t="shared" ref="J51:L51" si="21">SUM(J44:J50)</f>
        <v>494</v>
      </c>
      <c r="K51" s="25"/>
      <c r="L51" s="19">
        <f t="shared" si="21"/>
        <v>58.28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510</v>
      </c>
      <c r="G62" s="32">
        <f t="shared" ref="G62" si="26">G51+G61</f>
        <v>21</v>
      </c>
      <c r="H62" s="32">
        <f t="shared" ref="H62" si="27">H51+H61</f>
        <v>20</v>
      </c>
      <c r="I62" s="32">
        <f t="shared" ref="I62" si="28">I51+I61</f>
        <v>54</v>
      </c>
      <c r="J62" s="32">
        <f t="shared" ref="J62:L62" si="29">J51+J61</f>
        <v>494</v>
      </c>
      <c r="K62" s="32"/>
      <c r="L62" s="32">
        <f t="shared" si="29"/>
        <v>58.28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250</v>
      </c>
      <c r="G63" s="40">
        <v>21</v>
      </c>
      <c r="H63" s="40">
        <v>22</v>
      </c>
      <c r="I63" s="40">
        <v>34</v>
      </c>
      <c r="J63" s="40">
        <v>419</v>
      </c>
      <c r="K63" s="41" t="s">
        <v>58</v>
      </c>
      <c r="L63" s="40">
        <v>67.19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</v>
      </c>
      <c r="H65" s="43">
        <v>0</v>
      </c>
      <c r="I65" s="43">
        <v>30</v>
      </c>
      <c r="J65" s="43">
        <v>120</v>
      </c>
      <c r="K65" s="44">
        <v>648</v>
      </c>
      <c r="L65" s="43">
        <v>6.98</v>
      </c>
    </row>
    <row r="66" spans="1:12" ht="15" x14ac:dyDescent="0.25">
      <c r="A66" s="23"/>
      <c r="B66" s="15"/>
      <c r="C66" s="11"/>
      <c r="D66" s="7" t="s">
        <v>23</v>
      </c>
      <c r="E66" s="57" t="s">
        <v>41</v>
      </c>
      <c r="F66" s="43">
        <v>25</v>
      </c>
      <c r="G66" s="43">
        <v>2</v>
      </c>
      <c r="H66" s="43">
        <v>0</v>
      </c>
      <c r="I66" s="43">
        <v>12</v>
      </c>
      <c r="J66" s="43">
        <v>59</v>
      </c>
      <c r="K66" s="44" t="s">
        <v>44</v>
      </c>
      <c r="L66" s="43">
        <v>1.3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9" t="s">
        <v>32</v>
      </c>
      <c r="E68" s="57" t="s">
        <v>55</v>
      </c>
      <c r="F68" s="43">
        <v>25</v>
      </c>
      <c r="G68" s="43">
        <v>2</v>
      </c>
      <c r="H68" s="43">
        <v>0</v>
      </c>
      <c r="I68" s="43">
        <v>8</v>
      </c>
      <c r="J68" s="43">
        <v>43</v>
      </c>
      <c r="K68" s="44" t="s">
        <v>44</v>
      </c>
      <c r="L68" s="43">
        <v>1.3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25</v>
      </c>
      <c r="H70" s="19">
        <f t="shared" ref="H70" si="31">SUM(H63:H69)</f>
        <v>22</v>
      </c>
      <c r="I70" s="19">
        <f t="shared" ref="I70" si="32">SUM(I63:I69)</f>
        <v>84</v>
      </c>
      <c r="J70" s="19">
        <f t="shared" ref="J70:L70" si="33">SUM(J63:J69)</f>
        <v>641</v>
      </c>
      <c r="K70" s="25"/>
      <c r="L70" s="19">
        <f t="shared" si="33"/>
        <v>76.77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500</v>
      </c>
      <c r="G81" s="32">
        <f t="shared" ref="G81" si="38">G70+G80</f>
        <v>25</v>
      </c>
      <c r="H81" s="32">
        <f t="shared" ref="H81" si="39">H70+H80</f>
        <v>22</v>
      </c>
      <c r="I81" s="32">
        <f t="shared" ref="I81" si="40">I70+I80</f>
        <v>84</v>
      </c>
      <c r="J81" s="32">
        <f t="shared" ref="J81:L81" si="41">J70+J80</f>
        <v>641</v>
      </c>
      <c r="K81" s="32"/>
      <c r="L81" s="32">
        <f t="shared" si="41"/>
        <v>76.77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200</v>
      </c>
      <c r="G82" s="40">
        <v>27</v>
      </c>
      <c r="H82" s="40">
        <v>8</v>
      </c>
      <c r="I82" s="40">
        <v>33</v>
      </c>
      <c r="J82" s="40">
        <v>315</v>
      </c>
      <c r="K82" s="41" t="s">
        <v>60</v>
      </c>
      <c r="L82" s="40">
        <v>42.29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</v>
      </c>
      <c r="H84" s="43">
        <v>0</v>
      </c>
      <c r="I84" s="43">
        <v>7</v>
      </c>
      <c r="J84" s="43">
        <v>31</v>
      </c>
      <c r="K84" s="44" t="s">
        <v>62</v>
      </c>
      <c r="L84" s="43">
        <v>6.4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25</v>
      </c>
      <c r="G85" s="43">
        <v>2</v>
      </c>
      <c r="H85" s="43">
        <v>0</v>
      </c>
      <c r="I85" s="43">
        <v>12</v>
      </c>
      <c r="J85" s="43">
        <v>59</v>
      </c>
      <c r="K85" s="44"/>
      <c r="L85" s="43">
        <v>1.3</v>
      </c>
    </row>
    <row r="86" spans="1:12" ht="15" x14ac:dyDescent="0.25">
      <c r="A86" s="23"/>
      <c r="B86" s="15"/>
      <c r="C86" s="11"/>
      <c r="D86" s="7" t="s">
        <v>24</v>
      </c>
      <c r="E86" s="42" t="s">
        <v>63</v>
      </c>
      <c r="F86" s="43">
        <v>150</v>
      </c>
      <c r="G86" s="43">
        <v>1</v>
      </c>
      <c r="H86" s="43">
        <v>0</v>
      </c>
      <c r="I86" s="43">
        <v>10</v>
      </c>
      <c r="J86" s="43">
        <v>57</v>
      </c>
      <c r="K86" s="44" t="s">
        <v>44</v>
      </c>
      <c r="L86" s="43">
        <v>12.75</v>
      </c>
    </row>
    <row r="87" spans="1:12" ht="15" x14ac:dyDescent="0.25">
      <c r="A87" s="23"/>
      <c r="B87" s="15"/>
      <c r="C87" s="11"/>
      <c r="D87" s="59" t="s">
        <v>32</v>
      </c>
      <c r="E87" s="60" t="s">
        <v>55</v>
      </c>
      <c r="F87" s="43">
        <v>25</v>
      </c>
      <c r="G87" s="43">
        <v>2</v>
      </c>
      <c r="H87" s="43">
        <v>0</v>
      </c>
      <c r="I87" s="43">
        <v>8</v>
      </c>
      <c r="J87" s="43">
        <v>43</v>
      </c>
      <c r="K87" s="44" t="s">
        <v>44</v>
      </c>
      <c r="L87" s="43">
        <v>1.3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>SUM(G82:G88)</f>
        <v>32</v>
      </c>
      <c r="H89" s="19">
        <f>SUM(H82:H88)</f>
        <v>8</v>
      </c>
      <c r="I89" s="19">
        <f>SUM(I82:I88)</f>
        <v>70</v>
      </c>
      <c r="J89" s="19">
        <f>SUM(J82:J88)</f>
        <v>505</v>
      </c>
      <c r="K89" s="25"/>
      <c r="L89" s="19">
        <f>SUM(L82:L88)</f>
        <v>64.039999999999992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600</v>
      </c>
      <c r="G100" s="32">
        <f t="shared" ref="G100" si="46">G89+G99</f>
        <v>32</v>
      </c>
      <c r="H100" s="32">
        <f t="shared" ref="H100" si="47">H89+H99</f>
        <v>8</v>
      </c>
      <c r="I100" s="32">
        <f t="shared" ref="I100" si="48">I89+I99</f>
        <v>70</v>
      </c>
      <c r="J100" s="32">
        <f t="shared" ref="J100:L100" si="49">J89+J99</f>
        <v>505</v>
      </c>
      <c r="K100" s="32"/>
      <c r="L100" s="32">
        <f t="shared" si="49"/>
        <v>64.039999999999992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53" t="s">
        <v>93</v>
      </c>
      <c r="F101" s="40">
        <v>240</v>
      </c>
      <c r="G101" s="40">
        <v>21</v>
      </c>
      <c r="H101" s="40">
        <v>20</v>
      </c>
      <c r="I101" s="40">
        <v>43</v>
      </c>
      <c r="J101" s="40">
        <v>433</v>
      </c>
      <c r="K101" s="54" t="s">
        <v>75</v>
      </c>
      <c r="L101" s="40">
        <v>55.94</v>
      </c>
    </row>
    <row r="102" spans="1:12" ht="15" x14ac:dyDescent="0.25">
      <c r="A102" s="23"/>
      <c r="B102" s="15"/>
      <c r="C102" s="11"/>
      <c r="D102" s="6"/>
      <c r="E102" s="52"/>
      <c r="F102" s="43"/>
      <c r="G102" s="43"/>
      <c r="H102" s="43"/>
      <c r="I102" s="43"/>
      <c r="J102" s="43"/>
      <c r="K102" s="55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</v>
      </c>
      <c r="H103" s="43">
        <v>0</v>
      </c>
      <c r="I103" s="43">
        <v>6</v>
      </c>
      <c r="J103" s="43">
        <v>27</v>
      </c>
      <c r="K103" s="44" t="s">
        <v>54</v>
      </c>
      <c r="L103" s="43">
        <v>1.95</v>
      </c>
    </row>
    <row r="104" spans="1:12" ht="25.5" x14ac:dyDescent="0.25">
      <c r="A104" s="23"/>
      <c r="B104" s="15"/>
      <c r="C104" s="11"/>
      <c r="D104" s="7" t="s">
        <v>23</v>
      </c>
      <c r="E104" s="42" t="s">
        <v>85</v>
      </c>
      <c r="F104" s="43">
        <v>45</v>
      </c>
      <c r="G104" s="43">
        <v>3</v>
      </c>
      <c r="H104" s="43">
        <v>8</v>
      </c>
      <c r="I104" s="43">
        <v>17</v>
      </c>
      <c r="J104" s="43">
        <v>148</v>
      </c>
      <c r="K104" s="44" t="s">
        <v>86</v>
      </c>
      <c r="L104" s="43">
        <v>7.82</v>
      </c>
    </row>
    <row r="105" spans="1:12" ht="15" x14ac:dyDescent="0.25">
      <c r="A105" s="23"/>
      <c r="B105" s="15"/>
      <c r="C105" s="11"/>
      <c r="D105" s="59" t="s">
        <v>32</v>
      </c>
      <c r="E105" s="60" t="s">
        <v>55</v>
      </c>
      <c r="F105" s="43">
        <v>25</v>
      </c>
      <c r="G105" s="43">
        <v>2</v>
      </c>
      <c r="H105" s="43">
        <v>0</v>
      </c>
      <c r="I105" s="43">
        <v>12</v>
      </c>
      <c r="J105" s="43">
        <v>59</v>
      </c>
      <c r="K105" s="44" t="s">
        <v>44</v>
      </c>
      <c r="L105" s="43">
        <v>1.3</v>
      </c>
    </row>
    <row r="106" spans="1:12" ht="15" x14ac:dyDescent="0.2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SUM(F101:F108)</f>
        <v>510</v>
      </c>
      <c r="G109" s="19">
        <f t="shared" ref="G109:J109" si="50">SUM(G101:G108)</f>
        <v>26</v>
      </c>
      <c r="H109" s="19">
        <f t="shared" si="50"/>
        <v>28</v>
      </c>
      <c r="I109" s="19">
        <f t="shared" si="50"/>
        <v>78</v>
      </c>
      <c r="J109" s="19">
        <f t="shared" si="50"/>
        <v>667</v>
      </c>
      <c r="K109" s="25"/>
      <c r="L109" s="19">
        <f t="shared" ref="L109" si="51">SUM(L101:L108)</f>
        <v>67.010000000000005</v>
      </c>
    </row>
    <row r="110" spans="1:12" ht="15" x14ac:dyDescent="0.25">
      <c r="A110" s="26">
        <f>A101</f>
        <v>2</v>
      </c>
      <c r="B110" s="13">
        <f>B101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2">SUM(G110:G118)</f>
        <v>0</v>
      </c>
      <c r="H119" s="19">
        <f t="shared" si="52"/>
        <v>0</v>
      </c>
      <c r="I119" s="19">
        <f t="shared" si="52"/>
        <v>0</v>
      </c>
      <c r="J119" s="19">
        <f t="shared" si="52"/>
        <v>0</v>
      </c>
      <c r="K119" s="25"/>
      <c r="L119" s="19">
        <f t="shared" ref="L119" si="53">SUM(L110:L118)</f>
        <v>0</v>
      </c>
    </row>
    <row r="120" spans="1:12" ht="15" x14ac:dyDescent="0.2">
      <c r="A120" s="29">
        <f>A101</f>
        <v>2</v>
      </c>
      <c r="B120" s="30">
        <f>B101</f>
        <v>1</v>
      </c>
      <c r="C120" s="64" t="s">
        <v>4</v>
      </c>
      <c r="D120" s="65"/>
      <c r="E120" s="31"/>
      <c r="F120" s="32">
        <f>F109+F119</f>
        <v>510</v>
      </c>
      <c r="G120" s="32">
        <f t="shared" ref="G120" si="54">G109+G119</f>
        <v>26</v>
      </c>
      <c r="H120" s="32">
        <f t="shared" ref="H120" si="55">H109+H119</f>
        <v>28</v>
      </c>
      <c r="I120" s="32">
        <f t="shared" ref="I120" si="56">I109+I119</f>
        <v>78</v>
      </c>
      <c r="J120" s="32">
        <f t="shared" ref="J120:L120" si="57">J109+J119</f>
        <v>667</v>
      </c>
      <c r="K120" s="32"/>
      <c r="L120" s="32">
        <f t="shared" si="57"/>
        <v>67.010000000000005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64</v>
      </c>
      <c r="F121" s="40">
        <v>150</v>
      </c>
      <c r="G121" s="40">
        <v>4</v>
      </c>
      <c r="H121" s="40">
        <v>4</v>
      </c>
      <c r="I121" s="40">
        <v>22</v>
      </c>
      <c r="J121" s="40">
        <v>138</v>
      </c>
      <c r="K121" s="41" t="s">
        <v>65</v>
      </c>
      <c r="L121" s="40">
        <v>9.26</v>
      </c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48</v>
      </c>
      <c r="F123" s="43">
        <v>200</v>
      </c>
      <c r="G123" s="43">
        <v>5</v>
      </c>
      <c r="H123" s="43">
        <v>4</v>
      </c>
      <c r="I123" s="43">
        <v>13</v>
      </c>
      <c r="J123" s="43">
        <v>100</v>
      </c>
      <c r="K123" s="44" t="s">
        <v>49</v>
      </c>
      <c r="L123" s="43">
        <v>10.85</v>
      </c>
    </row>
    <row r="124" spans="1:12" ht="15" x14ac:dyDescent="0.25">
      <c r="A124" s="14"/>
      <c r="B124" s="15"/>
      <c r="C124" s="11"/>
      <c r="D124" s="7" t="s">
        <v>23</v>
      </c>
      <c r="E124" s="42" t="s">
        <v>41</v>
      </c>
      <c r="F124" s="43">
        <v>30</v>
      </c>
      <c r="G124" s="43">
        <v>2</v>
      </c>
      <c r="H124" s="43">
        <v>0</v>
      </c>
      <c r="I124" s="43">
        <v>15</v>
      </c>
      <c r="J124" s="43">
        <v>70</v>
      </c>
      <c r="K124" s="44" t="s">
        <v>44</v>
      </c>
      <c r="L124" s="43">
        <v>1.56</v>
      </c>
    </row>
    <row r="125" spans="1:12" ht="15" x14ac:dyDescent="0.25">
      <c r="A125" s="14"/>
      <c r="B125" s="15"/>
      <c r="C125" s="11"/>
      <c r="D125" s="7" t="s">
        <v>24</v>
      </c>
      <c r="E125" s="42" t="s">
        <v>66</v>
      </c>
      <c r="F125" s="43">
        <v>160</v>
      </c>
      <c r="G125" s="43">
        <v>1</v>
      </c>
      <c r="H125" s="43">
        <v>1</v>
      </c>
      <c r="I125" s="43">
        <v>17</v>
      </c>
      <c r="J125" s="43">
        <v>73</v>
      </c>
      <c r="K125" s="44" t="s">
        <v>44</v>
      </c>
      <c r="L125" s="43">
        <v>15.1</v>
      </c>
    </row>
    <row r="126" spans="1:12" ht="25.5" x14ac:dyDescent="0.25">
      <c r="A126" s="14"/>
      <c r="B126" s="15"/>
      <c r="C126" s="11"/>
      <c r="D126" s="6" t="s">
        <v>26</v>
      </c>
      <c r="E126" s="56" t="s">
        <v>87</v>
      </c>
      <c r="F126" s="43">
        <v>60</v>
      </c>
      <c r="G126" s="43">
        <v>7</v>
      </c>
      <c r="H126" s="43">
        <v>16</v>
      </c>
      <c r="I126" s="43">
        <v>0</v>
      </c>
      <c r="J126" s="43">
        <v>208</v>
      </c>
      <c r="K126" s="44" t="s">
        <v>88</v>
      </c>
      <c r="L126" s="43">
        <v>22.64</v>
      </c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600</v>
      </c>
      <c r="G128" s="19">
        <f t="shared" ref="G128:J128" si="58">SUM(G121:G127)</f>
        <v>19</v>
      </c>
      <c r="H128" s="19">
        <f t="shared" si="58"/>
        <v>25</v>
      </c>
      <c r="I128" s="19">
        <f t="shared" si="58"/>
        <v>67</v>
      </c>
      <c r="J128" s="19">
        <f t="shared" si="58"/>
        <v>589</v>
      </c>
      <c r="K128" s="25"/>
      <c r="L128" s="19">
        <f t="shared" ref="L128" si="59">SUM(L121:L127)</f>
        <v>59.41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0">SUM(G129:G137)</f>
        <v>0</v>
      </c>
      <c r="H138" s="19">
        <f t="shared" si="60"/>
        <v>0</v>
      </c>
      <c r="I138" s="19">
        <f t="shared" si="60"/>
        <v>0</v>
      </c>
      <c r="J138" s="19">
        <f t="shared" si="60"/>
        <v>0</v>
      </c>
      <c r="K138" s="25"/>
      <c r="L138" s="19">
        <f t="shared" ref="L138" si="61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64" t="s">
        <v>4</v>
      </c>
      <c r="D139" s="65"/>
      <c r="E139" s="31"/>
      <c r="F139" s="32">
        <f>F128+F138</f>
        <v>600</v>
      </c>
      <c r="G139" s="32">
        <f t="shared" ref="G139" si="62">G128+G138</f>
        <v>19</v>
      </c>
      <c r="H139" s="32">
        <f t="shared" ref="H139" si="63">H128+H138</f>
        <v>25</v>
      </c>
      <c r="I139" s="32">
        <f t="shared" ref="I139" si="64">I128+I138</f>
        <v>67</v>
      </c>
      <c r="J139" s="32">
        <f t="shared" ref="J139:L139" si="65">J128+J138</f>
        <v>589</v>
      </c>
      <c r="K139" s="32"/>
      <c r="L139" s="32">
        <f t="shared" si="65"/>
        <v>59.41</v>
      </c>
    </row>
    <row r="140" spans="1:12" ht="38.25" x14ac:dyDescent="0.25">
      <c r="A140" s="20">
        <v>2</v>
      </c>
      <c r="B140" s="21">
        <v>3</v>
      </c>
      <c r="C140" s="22" t="s">
        <v>20</v>
      </c>
      <c r="D140" s="5" t="s">
        <v>21</v>
      </c>
      <c r="E140" s="53" t="s">
        <v>89</v>
      </c>
      <c r="F140" s="40">
        <v>270</v>
      </c>
      <c r="G140" s="40">
        <v>23</v>
      </c>
      <c r="H140" s="40">
        <v>21</v>
      </c>
      <c r="I140" s="40">
        <v>51</v>
      </c>
      <c r="J140" s="40">
        <v>484</v>
      </c>
      <c r="K140" s="41" t="s">
        <v>79</v>
      </c>
      <c r="L140" s="40">
        <v>63.49</v>
      </c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22</v>
      </c>
      <c r="E142" s="42" t="s">
        <v>67</v>
      </c>
      <c r="F142" s="43">
        <v>200</v>
      </c>
      <c r="G142" s="43">
        <v>0</v>
      </c>
      <c r="H142" s="43">
        <v>0</v>
      </c>
      <c r="I142" s="43">
        <v>30</v>
      </c>
      <c r="J142" s="43">
        <v>120</v>
      </c>
      <c r="K142" s="44">
        <v>648</v>
      </c>
      <c r="L142" s="43">
        <v>6.98</v>
      </c>
    </row>
    <row r="143" spans="1:12" ht="15.75" customHeight="1" x14ac:dyDescent="0.25">
      <c r="A143" s="23"/>
      <c r="B143" s="15"/>
      <c r="C143" s="11"/>
      <c r="D143" s="7" t="s">
        <v>23</v>
      </c>
      <c r="E143" s="42" t="s">
        <v>41</v>
      </c>
      <c r="F143" s="43">
        <v>30</v>
      </c>
      <c r="G143" s="43">
        <v>2</v>
      </c>
      <c r="H143" s="43">
        <v>0</v>
      </c>
      <c r="I143" s="43">
        <v>15</v>
      </c>
      <c r="J143" s="43">
        <v>71</v>
      </c>
      <c r="K143" s="44" t="s">
        <v>44</v>
      </c>
      <c r="L143" s="43">
        <v>1.56</v>
      </c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500</v>
      </c>
      <c r="G147" s="19">
        <f t="shared" ref="G147:J147" si="66">SUM(G140:G146)</f>
        <v>25</v>
      </c>
      <c r="H147" s="19">
        <f t="shared" si="66"/>
        <v>21</v>
      </c>
      <c r="I147" s="19">
        <f t="shared" si="66"/>
        <v>96</v>
      </c>
      <c r="J147" s="19">
        <f t="shared" si="66"/>
        <v>675</v>
      </c>
      <c r="K147" s="25"/>
      <c r="L147" s="19">
        <f t="shared" ref="L147" si="67">SUM(L140:L146)</f>
        <v>72.03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68">SUM(G148:G156)</f>
        <v>0</v>
      </c>
      <c r="H157" s="19">
        <f t="shared" si="68"/>
        <v>0</v>
      </c>
      <c r="I157" s="19">
        <f t="shared" si="68"/>
        <v>0</v>
      </c>
      <c r="J157" s="19">
        <f t="shared" si="68"/>
        <v>0</v>
      </c>
      <c r="K157" s="25"/>
      <c r="L157" s="19">
        <f t="shared" ref="L157" si="69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64" t="s">
        <v>4</v>
      </c>
      <c r="D158" s="65"/>
      <c r="E158" s="31"/>
      <c r="F158" s="32">
        <f>F147+F157</f>
        <v>500</v>
      </c>
      <c r="G158" s="32">
        <f t="shared" ref="G158" si="70">G147+G157</f>
        <v>25</v>
      </c>
      <c r="H158" s="32">
        <f t="shared" ref="H158" si="71">H147+H157</f>
        <v>21</v>
      </c>
      <c r="I158" s="32">
        <f t="shared" ref="I158" si="72">I147+I157</f>
        <v>96</v>
      </c>
      <c r="J158" s="32">
        <f t="shared" ref="J158:L158" si="73">J147+J157</f>
        <v>675</v>
      </c>
      <c r="K158" s="32"/>
      <c r="L158" s="32">
        <f t="shared" si="73"/>
        <v>72.03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53" t="s">
        <v>76</v>
      </c>
      <c r="F159" s="40">
        <v>180</v>
      </c>
      <c r="G159" s="40">
        <v>20</v>
      </c>
      <c r="H159" s="40">
        <v>20</v>
      </c>
      <c r="I159" s="40">
        <v>12</v>
      </c>
      <c r="J159" s="40">
        <v>306</v>
      </c>
      <c r="K159" s="54" t="s">
        <v>77</v>
      </c>
      <c r="L159" s="40">
        <v>63.16</v>
      </c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68</v>
      </c>
      <c r="F161" s="43">
        <v>200</v>
      </c>
      <c r="G161" s="43">
        <v>0</v>
      </c>
      <c r="H161" s="43">
        <v>0</v>
      </c>
      <c r="I161" s="43">
        <v>8</v>
      </c>
      <c r="J161" s="43">
        <v>32</v>
      </c>
      <c r="K161" s="44" t="s">
        <v>69</v>
      </c>
      <c r="L161" s="43">
        <v>2.83</v>
      </c>
    </row>
    <row r="162" spans="1:12" ht="15" x14ac:dyDescent="0.25">
      <c r="A162" s="23"/>
      <c r="B162" s="15"/>
      <c r="C162" s="11"/>
      <c r="D162" s="7" t="s">
        <v>23</v>
      </c>
      <c r="E162" s="42" t="s">
        <v>55</v>
      </c>
      <c r="F162" s="43">
        <v>37</v>
      </c>
      <c r="G162" s="43">
        <v>2</v>
      </c>
      <c r="H162" s="43">
        <v>0</v>
      </c>
      <c r="I162" s="43">
        <v>21</v>
      </c>
      <c r="J162" s="43">
        <v>63</v>
      </c>
      <c r="K162" s="44" t="s">
        <v>44</v>
      </c>
      <c r="L162" s="43">
        <v>1.4</v>
      </c>
    </row>
    <row r="163" spans="1:12" ht="15" x14ac:dyDescent="0.25">
      <c r="A163" s="23"/>
      <c r="B163" s="15"/>
      <c r="C163" s="11"/>
      <c r="D163" s="7" t="s">
        <v>24</v>
      </c>
      <c r="E163" s="42" t="s">
        <v>50</v>
      </c>
      <c r="F163" s="43">
        <v>100</v>
      </c>
      <c r="G163" s="43">
        <v>0</v>
      </c>
      <c r="H163" s="43">
        <v>0</v>
      </c>
      <c r="I163" s="43">
        <v>10</v>
      </c>
      <c r="J163" s="43">
        <v>44</v>
      </c>
      <c r="K163" s="44" t="s">
        <v>44</v>
      </c>
      <c r="L163" s="43">
        <v>6.5</v>
      </c>
    </row>
    <row r="164" spans="1:12" ht="15" x14ac:dyDescent="0.25">
      <c r="A164" s="23"/>
      <c r="B164" s="15"/>
      <c r="C164" s="11"/>
      <c r="D164" s="58" t="s">
        <v>26</v>
      </c>
      <c r="E164" s="42" t="s">
        <v>82</v>
      </c>
      <c r="F164" s="43">
        <v>60</v>
      </c>
      <c r="G164" s="43">
        <v>7</v>
      </c>
      <c r="H164" s="43">
        <v>9</v>
      </c>
      <c r="I164" s="43">
        <v>22</v>
      </c>
      <c r="J164" s="43">
        <v>201</v>
      </c>
      <c r="K164" s="55" t="s">
        <v>44</v>
      </c>
      <c r="L164" s="43">
        <v>17.68</v>
      </c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577</v>
      </c>
      <c r="G166" s="19">
        <f t="shared" ref="G166:J166" si="74">SUM(G159:G165)</f>
        <v>29</v>
      </c>
      <c r="H166" s="19">
        <f t="shared" si="74"/>
        <v>29</v>
      </c>
      <c r="I166" s="19">
        <f t="shared" si="74"/>
        <v>73</v>
      </c>
      <c r="J166" s="19">
        <f t="shared" si="74"/>
        <v>646</v>
      </c>
      <c r="K166" s="25"/>
      <c r="L166" s="19">
        <f t="shared" ref="L166" si="75">SUM(L159:L165)</f>
        <v>91.57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6">SUM(G167:G175)</f>
        <v>0</v>
      </c>
      <c r="H176" s="19">
        <f t="shared" si="76"/>
        <v>0</v>
      </c>
      <c r="I176" s="19">
        <f t="shared" si="76"/>
        <v>0</v>
      </c>
      <c r="J176" s="19">
        <f t="shared" si="76"/>
        <v>0</v>
      </c>
      <c r="K176" s="25"/>
      <c r="L176" s="19">
        <f t="shared" ref="L176" si="77">SUM(L167:L175)</f>
        <v>0</v>
      </c>
    </row>
    <row r="177" spans="1:12" ht="15" x14ac:dyDescent="0.2">
      <c r="A177" s="29">
        <f>A159</f>
        <v>2</v>
      </c>
      <c r="B177" s="30">
        <f>B159</f>
        <v>4</v>
      </c>
      <c r="C177" s="64" t="s">
        <v>4</v>
      </c>
      <c r="D177" s="65"/>
      <c r="E177" s="31"/>
      <c r="F177" s="32">
        <f>F166+F176</f>
        <v>577</v>
      </c>
      <c r="G177" s="32">
        <f t="shared" ref="G177" si="78">G166+G176</f>
        <v>29</v>
      </c>
      <c r="H177" s="32">
        <f t="shared" ref="H177" si="79">H166+H176</f>
        <v>29</v>
      </c>
      <c r="I177" s="32">
        <f t="shared" ref="I177" si="80">I166+I176</f>
        <v>73</v>
      </c>
      <c r="J177" s="32">
        <f t="shared" ref="J177:L177" si="81">J166+J176</f>
        <v>646</v>
      </c>
      <c r="K177" s="32"/>
      <c r="L177" s="32">
        <f t="shared" si="81"/>
        <v>91.57</v>
      </c>
    </row>
    <row r="178" spans="1:12" ht="25.5" x14ac:dyDescent="0.25">
      <c r="A178" s="20">
        <v>2</v>
      </c>
      <c r="B178" s="21">
        <v>5</v>
      </c>
      <c r="C178" s="22" t="s">
        <v>20</v>
      </c>
      <c r="D178" s="5" t="s">
        <v>21</v>
      </c>
      <c r="E178" s="53" t="s">
        <v>90</v>
      </c>
      <c r="F178" s="40">
        <v>270</v>
      </c>
      <c r="G178" s="40">
        <v>18</v>
      </c>
      <c r="H178" s="40">
        <v>9</v>
      </c>
      <c r="I178" s="40">
        <v>32</v>
      </c>
      <c r="J178" s="40">
        <v>240</v>
      </c>
      <c r="K178" s="54" t="s">
        <v>78</v>
      </c>
      <c r="L178" s="40">
        <v>38.65</v>
      </c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70</v>
      </c>
      <c r="F180" s="43">
        <v>200</v>
      </c>
      <c r="G180" s="43">
        <v>0</v>
      </c>
      <c r="H180" s="43">
        <v>0</v>
      </c>
      <c r="I180" s="43">
        <v>10</v>
      </c>
      <c r="J180" s="43">
        <v>42</v>
      </c>
      <c r="K180" s="44" t="s">
        <v>71</v>
      </c>
      <c r="L180" s="43">
        <v>3.48</v>
      </c>
    </row>
    <row r="181" spans="1:12" ht="15" x14ac:dyDescent="0.25">
      <c r="A181" s="23"/>
      <c r="B181" s="15"/>
      <c r="C181" s="11"/>
      <c r="D181" s="7" t="s">
        <v>23</v>
      </c>
      <c r="E181" s="42" t="s">
        <v>41</v>
      </c>
      <c r="F181" s="43">
        <v>30</v>
      </c>
      <c r="G181" s="43">
        <v>2</v>
      </c>
      <c r="H181" s="43">
        <v>0</v>
      </c>
      <c r="I181" s="43">
        <v>15</v>
      </c>
      <c r="J181" s="43">
        <v>71</v>
      </c>
      <c r="K181" s="44" t="s">
        <v>44</v>
      </c>
      <c r="L181" s="43">
        <v>1.04</v>
      </c>
    </row>
    <row r="182" spans="1:12" ht="15" x14ac:dyDescent="0.2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25.5" x14ac:dyDescent="0.25">
      <c r="A183" s="23"/>
      <c r="B183" s="15"/>
      <c r="C183" s="11"/>
      <c r="D183" s="6" t="s">
        <v>26</v>
      </c>
      <c r="E183" s="42" t="s">
        <v>87</v>
      </c>
      <c r="F183" s="43">
        <v>60</v>
      </c>
      <c r="G183" s="43">
        <v>6</v>
      </c>
      <c r="H183" s="43">
        <v>13</v>
      </c>
      <c r="I183" s="43">
        <v>8</v>
      </c>
      <c r="J183" s="43">
        <v>177</v>
      </c>
      <c r="K183" s="44" t="s">
        <v>91</v>
      </c>
      <c r="L183" s="43">
        <v>17.96</v>
      </c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560</v>
      </c>
      <c r="G185" s="19">
        <f>SUM(G178:G184)</f>
        <v>26</v>
      </c>
      <c r="H185" s="19">
        <f>SUM(H178:H184)</f>
        <v>22</v>
      </c>
      <c r="I185" s="19">
        <f>SUM(I178:I184)</f>
        <v>65</v>
      </c>
      <c r="J185" s="19">
        <f>SUM(J178:J184)</f>
        <v>530</v>
      </c>
      <c r="K185" s="25"/>
      <c r="L185" s="19">
        <f>SUM(L178:L184)</f>
        <v>61.129999999999995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2">SUM(G186:G194)</f>
        <v>0</v>
      </c>
      <c r="H195" s="19">
        <f t="shared" si="82"/>
        <v>0</v>
      </c>
      <c r="I195" s="19">
        <f t="shared" si="82"/>
        <v>0</v>
      </c>
      <c r="J195" s="19">
        <f t="shared" si="82"/>
        <v>0</v>
      </c>
      <c r="K195" s="25"/>
      <c r="L195" s="19">
        <f t="shared" ref="L195" si="83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64" t="s">
        <v>4</v>
      </c>
      <c r="D196" s="65"/>
      <c r="E196" s="31"/>
      <c r="F196" s="32">
        <f>F185+F195</f>
        <v>560</v>
      </c>
      <c r="G196" s="32">
        <f t="shared" ref="G196" si="84">G185+G195</f>
        <v>26</v>
      </c>
      <c r="H196" s="32">
        <f t="shared" ref="H196" si="85">H185+H195</f>
        <v>22</v>
      </c>
      <c r="I196" s="32">
        <f t="shared" ref="I196" si="86">I185+I195</f>
        <v>65</v>
      </c>
      <c r="J196" s="32">
        <f t="shared" ref="J196:L196" si="87">J185+J195</f>
        <v>530</v>
      </c>
      <c r="K196" s="32"/>
      <c r="L196" s="32">
        <f t="shared" si="87"/>
        <v>61.129999999999995</v>
      </c>
    </row>
    <row r="197" spans="1:12" x14ac:dyDescent="0.2">
      <c r="A197" s="27"/>
      <c r="B197" s="28"/>
      <c r="C197" s="66" t="s">
        <v>5</v>
      </c>
      <c r="D197" s="66"/>
      <c r="E197" s="66"/>
      <c r="F197" s="34">
        <f>(F24+F43+F62+F81+F100+F120+F139+F158+F177+F196)/(IF(F24=0,0,1)+IF(F43=0,0,1)+IF(F62=0,0,1)+IF(F81=0,0,1)+IF(F100=0,0,1)+IF(F120=0,0,1)+IF(F139=0,0,1)+IF(F158=0,0,1)+IF(F177=0,0,1)+IF(F196=0,0,1))</f>
        <v>545.70000000000005</v>
      </c>
      <c r="G197" s="34">
        <f>(G24+G43+G62+G81+G100+G120+G139+G158+G177+G196)/(IF(G24=0,0,1)+IF(G43=0,0,1)+IF(G62=0,0,1)+IF(G81=0,0,1)+IF(G100=0,0,1)+IF(G120=0,0,1)+IF(G139=0,0,1)+IF(G158=0,0,1)+IF(G177=0,0,1)+IF(G196=0,0,1))</f>
        <v>25.7</v>
      </c>
      <c r="H197" s="34">
        <f>(H24+H43+H62+H81+H100+H120+H139+H158+H177+H196)/(IF(H24=0,0,1)+IF(H43=0,0,1)+IF(H62=0,0,1)+IF(H81=0,0,1)+IF(H100=0,0,1)+IF(H120=0,0,1)+IF(H139=0,0,1)+IF(H158=0,0,1)+IF(H177=0,0,1)+IF(H196=0,0,1))</f>
        <v>22.4</v>
      </c>
      <c r="I197" s="34">
        <f>(I24+I43+I62+I81+I100+I120+I139+I158+I177+I196)/(IF(I24=0,0,1)+IF(I43=0,0,1)+IF(I62=0,0,1)+IF(I81=0,0,1)+IF(I100=0,0,1)+IF(I120=0,0,1)+IF(I139=0,0,1)+IF(I158=0,0,1)+IF(I177=0,0,1)+IF(I196=0,0,1))</f>
        <v>73.900000000000006</v>
      </c>
      <c r="J197" s="34">
        <f>(J24+J43+J62+J81+J100+J120+J139+J158+J177+J196)/(IF(J24=0,0,1)+IF(J43=0,0,1)+IF(J62=0,0,1)+IF(J81=0,0,1)+IF(J100=0,0,1)+IF(J120=0,0,1)+IF(J139=0,0,1)+IF(J158=0,0,1)+IF(J177=0,0,1)+IF(J196=0,0,1))</f>
        <v>599.9</v>
      </c>
      <c r="K197" s="34"/>
      <c r="L197" s="34">
        <f>(L24+L43+L62+L81+L100+L120+L139+L158+L177+L196)/(IF(L24=0,0,1)+IF(L43=0,0,1)+IF(L62=0,0,1)+IF(L81=0,0,1)+IF(L100=0,0,1)+IF(L120=0,0,1)+IF(L139=0,0,1)+IF(L158=0,0,1)+IF(L177=0,0,1)+IF(L196=0,0,1))</f>
        <v>68.080999999999989</v>
      </c>
    </row>
  </sheetData>
  <mergeCells count="14">
    <mergeCell ref="C81:D81"/>
    <mergeCell ref="C100:D100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dcterms:created xsi:type="dcterms:W3CDTF">2022-05-16T14:23:56Z</dcterms:created>
  <dcterms:modified xsi:type="dcterms:W3CDTF">2024-08-07T05:23:15Z</dcterms:modified>
</cp:coreProperties>
</file>